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K6" i="4" l="1"/>
  <c r="I6" i="4"/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J6" i="4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L6" i="4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<sst xmlns="http://schemas.openxmlformats.org/spreadsheetml/2006/main" count="29" uniqueCount="21">
  <si>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</si>
  <si>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</si>
  <si>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</si>
  <si>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</si>
  <si>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</si>
  <si>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</si>
  <si>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</si>
  <si>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</si>
  <si>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</si>
  <si>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</si>
  <si>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</si>
  <si>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</si>
  <si>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</si>
  <si>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</si>
  <si>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</si>
  <si>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</si>
  <si>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</si>
  <si>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2020-2021</t>
  </si>
  <si>
    <t>Μεταβολή 
2019-2021</t>
  </si>
  <si>
    <t>Αύγουστος</t>
  </si>
  <si>
    <r>
      <t xml:space="preserve">            τον Αύγουστο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2019 μέχρι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</si>
</sst>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0" fontId="1" fillId="0" borderId="10" xfId="0" applyNumberFormat="1" applyFont="1" applyFill="1" applyBorder="1"/>
    <xf numFmtId="9" fontId="15" fillId="4" borderId="2" xfId="1" applyNumberFormat="1" applyFont="1" applyFill="1" applyBorder="1"/>
    <xf numFmtId="0" fontId="0" fillId="0" borderId="2" xfId="0" applyNumberFormat="1" applyBorder="1"/>
    <xf numFmtId="9" fontId="5" fillId="0" borderId="8" xfId="1" applyNumberFormat="1" applyFont="1" applyBorder="1"/>
    <xf numFmtId="9" fontId="1" fillId="0" borderId="11" xfId="1" applyNumberFormat="1" applyFont="1" applyBorder="1"/>
    <xf numFmtId="3" fontId="1" fillId="0" borderId="11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2" xfId="0" applyNumberFormat="1" applyFill="1" applyBorder="1"/>
    <xf numFmtId="0" fontId="0" fillId="4" borderId="2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Αύγουστος του 2019 μέχρι 2021</a:t>
            </a:r>
          </a:p>
        </c:rich>
      </c:tx>
      <c:layout>
        <c:manualLayout>
          <c:xMode val="edge"/>
          <c:yMode val="edge"/>
          <c:x val="0.12073732708990544"/>
          <c:y val="4.1493605858563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586</c:v>
                </c:pt>
                <c:pt idx="1">
                  <c:v>3260</c:v>
                </c:pt>
                <c:pt idx="2">
                  <c:v>2528</c:v>
                </c:pt>
                <c:pt idx="3">
                  <c:v>4016</c:v>
                </c:pt>
                <c:pt idx="4">
                  <c:v>28</c:v>
                </c:pt>
                <c:pt idx="5">
                  <c:v>791</c:v>
                </c:pt>
                <c:pt idx="6">
                  <c:v>464</c:v>
                </c:pt>
                <c:pt idx="7">
                  <c:v>2530</c:v>
                </c:pt>
                <c:pt idx="8">
                  <c:v>40</c:v>
                </c:pt>
                <c:pt idx="9">
                  <c:v>1183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1095</c:v>
                </c:pt>
                <c:pt idx="1">
                  <c:v>4486</c:v>
                </c:pt>
                <c:pt idx="2">
                  <c:v>5193</c:v>
                </c:pt>
                <c:pt idx="3">
                  <c:v>9889</c:v>
                </c:pt>
                <c:pt idx="4">
                  <c:v>63</c:v>
                </c:pt>
                <c:pt idx="5">
                  <c:v>1458</c:v>
                </c:pt>
                <c:pt idx="6">
                  <c:v>1115</c:v>
                </c:pt>
                <c:pt idx="7">
                  <c:v>6701</c:v>
                </c:pt>
                <c:pt idx="8">
                  <c:v>60</c:v>
                </c:pt>
                <c:pt idx="9">
                  <c:v>1935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699</c:v>
                </c:pt>
                <c:pt idx="1">
                  <c:v>3481</c:v>
                </c:pt>
                <c:pt idx="2">
                  <c:v>3236</c:v>
                </c:pt>
                <c:pt idx="3">
                  <c:v>4551</c:v>
                </c:pt>
                <c:pt idx="4">
                  <c:v>32</c:v>
                </c:pt>
                <c:pt idx="5">
                  <c:v>1111</c:v>
                </c:pt>
                <c:pt idx="6">
                  <c:v>515</c:v>
                </c:pt>
                <c:pt idx="7">
                  <c:v>3312</c:v>
                </c:pt>
                <c:pt idx="8">
                  <c:v>62</c:v>
                </c:pt>
                <c:pt idx="9">
                  <c:v>1754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19936"/>
        <c:axId val="162921856"/>
      </c:barChart>
      <c:catAx>
        <c:axId val="16291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92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92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919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 Αύγουστος</a:t>
            </a:r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-509</c:v>
                </c:pt>
                <c:pt idx="1">
                  <c:v>-1226</c:v>
                </c:pt>
                <c:pt idx="2">
                  <c:v>-799</c:v>
                </c:pt>
                <c:pt idx="3">
                  <c:v>-2665</c:v>
                </c:pt>
                <c:pt idx="4">
                  <c:v>-5873</c:v>
                </c:pt>
                <c:pt idx="5">
                  <c:v>-35</c:v>
                </c:pt>
                <c:pt idx="6">
                  <c:v>-667</c:v>
                </c:pt>
                <c:pt idx="7">
                  <c:v>-651</c:v>
                </c:pt>
                <c:pt idx="8">
                  <c:v>-4171</c:v>
                </c:pt>
                <c:pt idx="9">
                  <c:v>-20</c:v>
                </c:pt>
                <c:pt idx="10">
                  <c:v>-752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70752"/>
        <c:axId val="217085056"/>
      </c:barChart>
      <c:catAx>
        <c:axId val="216970752"/>
        <c:scaling>
          <c:orientation val="minMax"/>
        </c:scaling>
        <c:delete val="1"/>
        <c:axPos val="l"/>
        <c:majorTickMark val="out"/>
        <c:minorTickMark val="none"/>
        <c:tickLblPos val="nextTo"/>
        <c:crossAx val="217085056"/>
        <c:crosses val="autoZero"/>
        <c:auto val="1"/>
        <c:lblAlgn val="ctr"/>
        <c:lblOffset val="100"/>
        <c:noMultiLvlLbl val="0"/>
      </c:catAx>
      <c:valAx>
        <c:axId val="21708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69707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P18" sqref="P18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</row>
    <row r="2" spans="1:17" ht="16.5" customHeight="1" thickBot="1" x14ac:dyDescent="0.25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3"/>
      <c r="P2" s="43"/>
      <c r="Q2" s="43"/>
    </row>
    <row r="3" spans="1:17" x14ac:dyDescent="0.2">
      <c r="A3" s="30"/>
      <c r="B3" s="31"/>
      <c r="C3" s="45" t="s">
        <v>19</v>
      </c>
      <c r="D3" s="45"/>
      <c r="E3" s="45"/>
      <c r="F3" s="45"/>
      <c r="G3" s="45"/>
      <c r="H3" s="45"/>
      <c r="I3" s="45"/>
      <c r="J3" s="45"/>
      <c r="K3" s="45"/>
      <c r="L3" s="46"/>
      <c r="M3" s="6"/>
      <c r="N3" s="11"/>
      <c r="O3" s="11">
        <f>C4</f>
        <v>2019</v>
      </c>
      <c r="P3" s="11">
        <f>E4</f>
        <v>2020</v>
      </c>
      <c r="Q3" s="11">
        <f>G4</f>
        <v>2021</v>
      </c>
    </row>
    <row r="4" spans="1:17" ht="26.25" customHeight="1" x14ac:dyDescent="0.25">
      <c r="A4" s="32"/>
      <c r="B4" s="26" t="s">
        <v>3</v>
      </c>
      <c r="C4" s="47">
        <v>2019</v>
      </c>
      <c r="D4" s="47"/>
      <c r="E4" s="47">
        <v>2020</v>
      </c>
      <c r="F4" s="47"/>
      <c r="G4" s="47">
        <v>2021</v>
      </c>
      <c r="H4" s="47"/>
      <c r="I4" s="48" t="s">
        <v>17</v>
      </c>
      <c r="J4" s="48"/>
      <c r="K4" s="48" t="s">
        <v>18</v>
      </c>
      <c r="L4" s="49"/>
      <c r="M4" s="3"/>
      <c r="N4" s="11">
        <v>1</v>
      </c>
      <c r="O4" s="13">
        <f>C6</f>
        <v>699</v>
      </c>
      <c r="P4" s="14">
        <f>E6</f>
        <v>1095</v>
      </c>
      <c r="Q4" s="14">
        <f>G6</f>
        <v>586</v>
      </c>
    </row>
    <row r="5" spans="1:17" x14ac:dyDescent="0.2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3481</v>
      </c>
      <c r="P5" s="14">
        <f>E7</f>
        <v>4486</v>
      </c>
      <c r="Q5" s="14">
        <f>G7</f>
        <v>3260</v>
      </c>
    </row>
    <row r="6" spans="1:17" x14ac:dyDescent="0.2">
      <c r="A6" s="34">
        <v>1</v>
      </c>
      <c r="B6" s="28" t="s">
        <v>8</v>
      </c>
      <c r="C6" s="50">
        <v>699</v>
      </c>
      <c r="D6" s="38">
        <f>C6/C17</f>
        <v>3.515566061459538E-2</v>
      </c>
      <c r="E6" s="50">
        <v>1095</v>
      </c>
      <c r="F6" s="38">
        <f>E6/E17</f>
        <v>3.2541828880501653E-2</v>
      </c>
      <c r="G6" s="39">
        <v>586</v>
      </c>
      <c r="H6" s="41">
        <f>G6/G17</f>
        <v>3.5992875130520241E-2</v>
      </c>
      <c r="I6" s="42">
        <f>G6-E6</f>
        <v>-509</v>
      </c>
      <c r="J6" s="20">
        <f>I6/E6</f>
        <v>-0.46484018264840182</v>
      </c>
      <c r="K6" s="19">
        <f>G6-C6</f>
        <v>-113</v>
      </c>
      <c r="L6" s="21">
        <f t="shared" ref="L6:L16" si="0">K6/C6</f>
        <v>-0.16165951359084407</v>
      </c>
      <c r="M6" s="7"/>
      <c r="N6" s="11">
        <v>4</v>
      </c>
      <c r="O6" s="13">
        <f t="shared" ref="O6:O13" si="1">C9</f>
        <v>3236</v>
      </c>
      <c r="P6" s="14">
        <f t="shared" ref="P6:P13" si="2">E9</f>
        <v>5193</v>
      </c>
      <c r="Q6" s="14">
        <f t="shared" ref="Q6:Q13" si="3">G9</f>
        <v>2528</v>
      </c>
    </row>
    <row r="7" spans="1:17" x14ac:dyDescent="0.2">
      <c r="A7" s="34">
        <v>2</v>
      </c>
      <c r="B7" s="29" t="s">
        <v>9</v>
      </c>
      <c r="C7" s="50">
        <v>3481</v>
      </c>
      <c r="D7" s="38">
        <f>C7/C17</f>
        <v>0.17507418397626112</v>
      </c>
      <c r="E7" s="50">
        <v>4486</v>
      </c>
      <c r="F7" s="38">
        <f>E7/E17</f>
        <v>0.13331748343189992</v>
      </c>
      <c r="G7" s="39">
        <v>3260</v>
      </c>
      <c r="H7" s="18">
        <f>G7/G17</f>
        <v>0.20023340089675082</v>
      </c>
      <c r="I7" s="19">
        <f t="shared" ref="I7:I17" si="4">G7-E7</f>
        <v>-1226</v>
      </c>
      <c r="J7" s="20">
        <f t="shared" ref="J7:J17" si="5">I7/E7</f>
        <v>-0.27329469460543915</v>
      </c>
      <c r="K7" s="19">
        <f t="shared" ref="K7:K17" si="6">G7-C7</f>
        <v>-221</v>
      </c>
      <c r="L7" s="21">
        <f t="shared" si="0"/>
        <v>-6.3487503590922145E-2</v>
      </c>
      <c r="M7" s="7"/>
      <c r="N7" s="11">
        <v>5</v>
      </c>
      <c r="O7" s="13">
        <f t="shared" si="1"/>
        <v>4551</v>
      </c>
      <c r="P7" s="14">
        <f t="shared" si="2"/>
        <v>9889</v>
      </c>
      <c r="Q7" s="14">
        <f t="shared" si="3"/>
        <v>4016</v>
      </c>
    </row>
    <row r="8" spans="1:17" x14ac:dyDescent="0.2">
      <c r="A8" s="34">
        <v>3</v>
      </c>
      <c r="B8" s="29" t="s">
        <v>10</v>
      </c>
      <c r="C8" s="50">
        <v>1130</v>
      </c>
      <c r="D8" s="38">
        <f>C8/C17</f>
        <v>5.6832469949202838E-2</v>
      </c>
      <c r="E8" s="50">
        <v>1654</v>
      </c>
      <c r="F8" s="38">
        <f>E8/E17</f>
        <v>4.9154506820410712E-2</v>
      </c>
      <c r="G8" s="39">
        <v>855</v>
      </c>
      <c r="H8" s="18">
        <f>G8/G17</f>
        <v>5.2515201768933109E-2</v>
      </c>
      <c r="I8" s="19">
        <f t="shared" si="4"/>
        <v>-799</v>
      </c>
      <c r="J8" s="20">
        <f t="shared" si="5"/>
        <v>-0.48307134220072551</v>
      </c>
      <c r="K8" s="19">
        <f t="shared" si="6"/>
        <v>-275</v>
      </c>
      <c r="L8" s="21">
        <f t="shared" si="0"/>
        <v>-0.24336283185840707</v>
      </c>
      <c r="M8" s="7"/>
      <c r="N8" s="11">
        <v>6</v>
      </c>
      <c r="O8" s="13">
        <f t="shared" si="1"/>
        <v>32</v>
      </c>
      <c r="P8" s="14">
        <f t="shared" si="2"/>
        <v>63</v>
      </c>
      <c r="Q8" s="14">
        <f t="shared" si="3"/>
        <v>28</v>
      </c>
    </row>
    <row r="9" spans="1:17" ht="15.75" x14ac:dyDescent="0.25">
      <c r="A9" s="34">
        <v>4</v>
      </c>
      <c r="B9" s="25" t="s">
        <v>11</v>
      </c>
      <c r="C9" s="50">
        <v>3236</v>
      </c>
      <c r="D9" s="38">
        <f>C9/C17</f>
        <v>0.16275209978373484</v>
      </c>
      <c r="E9" s="50">
        <v>5193</v>
      </c>
      <c r="F9" s="38">
        <f>E9/E17</f>
        <v>0.15432850901958453</v>
      </c>
      <c r="G9" s="39">
        <v>2528</v>
      </c>
      <c r="H9" s="18">
        <f>G9/G17</f>
        <v>0.15527301762790982</v>
      </c>
      <c r="I9" s="19">
        <f t="shared" si="4"/>
        <v>-2665</v>
      </c>
      <c r="J9" s="20">
        <f t="shared" si="5"/>
        <v>-0.51319083381475061</v>
      </c>
      <c r="K9" s="19">
        <f t="shared" si="6"/>
        <v>-708</v>
      </c>
      <c r="L9" s="21">
        <f t="shared" si="0"/>
        <v>-0.21878862793572312</v>
      </c>
      <c r="M9" s="9"/>
      <c r="N9" s="11">
        <v>7</v>
      </c>
      <c r="O9" s="13">
        <f t="shared" si="1"/>
        <v>1111</v>
      </c>
      <c r="P9" s="14">
        <f t="shared" si="2"/>
        <v>1458</v>
      </c>
      <c r="Q9" s="14">
        <f t="shared" si="3"/>
        <v>791</v>
      </c>
    </row>
    <row r="10" spans="1:17" x14ac:dyDescent="0.2">
      <c r="A10" s="34">
        <v>5</v>
      </c>
      <c r="B10" s="25" t="s">
        <v>12</v>
      </c>
      <c r="C10" s="50">
        <v>4551</v>
      </c>
      <c r="D10" s="38">
        <f>C10/C17</f>
        <v>0.22888900065382486</v>
      </c>
      <c r="E10" s="51">
        <v>9889</v>
      </c>
      <c r="F10" s="38">
        <f>E10/E17</f>
        <v>0.29388689114089572</v>
      </c>
      <c r="G10" s="39">
        <v>4016</v>
      </c>
      <c r="H10" s="18">
        <f>G10/G17</f>
        <v>0.24666789509243903</v>
      </c>
      <c r="I10" s="19">
        <f t="shared" si="4"/>
        <v>-5873</v>
      </c>
      <c r="J10" s="20">
        <f t="shared" si="5"/>
        <v>-0.59389220345838811</v>
      </c>
      <c r="K10" s="19">
        <f t="shared" si="6"/>
        <v>-535</v>
      </c>
      <c r="L10" s="21">
        <f t="shared" si="0"/>
        <v>-0.11755658097121512</v>
      </c>
      <c r="M10" s="7"/>
      <c r="N10" s="11">
        <v>8</v>
      </c>
      <c r="O10" s="13">
        <f t="shared" si="1"/>
        <v>515</v>
      </c>
      <c r="P10" s="14">
        <f t="shared" si="2"/>
        <v>1115</v>
      </c>
      <c r="Q10" s="14">
        <f t="shared" si="3"/>
        <v>464</v>
      </c>
    </row>
    <row r="11" spans="1:17" x14ac:dyDescent="0.2">
      <c r="A11" s="34">
        <v>6</v>
      </c>
      <c r="B11" s="25" t="s">
        <v>13</v>
      </c>
      <c r="C11" s="50">
        <v>32</v>
      </c>
      <c r="D11" s="38">
        <f>C11/C17</f>
        <v>1.6094150782075139E-3</v>
      </c>
      <c r="E11" s="51">
        <v>63</v>
      </c>
      <c r="F11" s="38">
        <f>E11/E17</f>
        <v>1.8722696068233825E-3</v>
      </c>
      <c r="G11" s="39">
        <v>28</v>
      </c>
      <c r="H11" s="18">
        <f>G11/G17</f>
        <v>1.7197960813217861E-3</v>
      </c>
      <c r="I11" s="19">
        <f t="shared" si="4"/>
        <v>-35</v>
      </c>
      <c r="J11" s="20">
        <f t="shared" si="5"/>
        <v>-0.55555555555555558</v>
      </c>
      <c r="K11" s="19">
        <f t="shared" si="6"/>
        <v>-4</v>
      </c>
      <c r="L11" s="21">
        <f t="shared" si="0"/>
        <v>-0.125</v>
      </c>
      <c r="M11" s="7"/>
      <c r="N11" s="11">
        <v>9</v>
      </c>
      <c r="O11" s="13">
        <f>C14</f>
        <v>3312</v>
      </c>
      <c r="P11" s="14">
        <f t="shared" si="2"/>
        <v>6701</v>
      </c>
      <c r="Q11" s="14">
        <f t="shared" si="3"/>
        <v>2530</v>
      </c>
    </row>
    <row r="12" spans="1:17" x14ac:dyDescent="0.2">
      <c r="A12" s="34">
        <v>7</v>
      </c>
      <c r="B12" s="25" t="s">
        <v>14</v>
      </c>
      <c r="C12" s="50">
        <v>1111</v>
      </c>
      <c r="D12" s="38">
        <f>C12/C17</f>
        <v>5.5876879746517123E-2</v>
      </c>
      <c r="E12" s="51">
        <v>1458</v>
      </c>
      <c r="F12" s="38">
        <f>E12/E17</f>
        <v>4.3329668043626854E-2</v>
      </c>
      <c r="G12" s="39">
        <v>791</v>
      </c>
      <c r="H12" s="18">
        <f>G12/G17</f>
        <v>4.8584239297340459E-2</v>
      </c>
      <c r="I12" s="19">
        <f t="shared" si="4"/>
        <v>-667</v>
      </c>
      <c r="J12" s="20">
        <f t="shared" si="5"/>
        <v>-0.45747599451303156</v>
      </c>
      <c r="K12" s="19">
        <f t="shared" si="6"/>
        <v>-320</v>
      </c>
      <c r="L12" s="21">
        <f t="shared" si="0"/>
        <v>-0.28802880288028804</v>
      </c>
      <c r="M12" s="7"/>
      <c r="N12" s="11">
        <v>10</v>
      </c>
      <c r="O12" s="13">
        <f t="shared" si="1"/>
        <v>62</v>
      </c>
      <c r="P12" s="14">
        <f t="shared" si="2"/>
        <v>60</v>
      </c>
      <c r="Q12" s="14">
        <f t="shared" si="3"/>
        <v>40</v>
      </c>
    </row>
    <row r="13" spans="1:17" x14ac:dyDescent="0.2">
      <c r="A13" s="34">
        <v>8</v>
      </c>
      <c r="B13" s="25" t="s">
        <v>16</v>
      </c>
      <c r="C13" s="50">
        <v>515</v>
      </c>
      <c r="D13" s="38">
        <f>C13/C17</f>
        <v>2.5901523914902178E-2</v>
      </c>
      <c r="E13" s="51">
        <v>1115</v>
      </c>
      <c r="F13" s="38">
        <f>E13/E17</f>
        <v>3.3136200184255102E-2</v>
      </c>
      <c r="G13" s="39">
        <v>464</v>
      </c>
      <c r="H13" s="18">
        <f>G13/G17</f>
        <v>2.849947791904674E-2</v>
      </c>
      <c r="I13" s="19">
        <f t="shared" si="4"/>
        <v>-651</v>
      </c>
      <c r="J13" s="20">
        <f t="shared" si="5"/>
        <v>-0.58385650224215246</v>
      </c>
      <c r="K13" s="19">
        <f t="shared" si="6"/>
        <v>-51</v>
      </c>
      <c r="L13" s="21">
        <f t="shared" si="0"/>
        <v>-9.9029126213592236E-2</v>
      </c>
      <c r="M13" s="7"/>
      <c r="N13" s="11">
        <v>11</v>
      </c>
      <c r="O13" s="13">
        <f t="shared" si="1"/>
        <v>1754</v>
      </c>
      <c r="P13" s="14">
        <f t="shared" si="2"/>
        <v>1935</v>
      </c>
      <c r="Q13" s="14">
        <f t="shared" si="3"/>
        <v>1183</v>
      </c>
    </row>
    <row r="14" spans="1:17" x14ac:dyDescent="0.2">
      <c r="A14" s="34">
        <v>9</v>
      </c>
      <c r="B14" s="25" t="s">
        <v>15</v>
      </c>
      <c r="C14" s="50">
        <v>3312</v>
      </c>
      <c r="D14" s="38">
        <f>C14/C17</f>
        <v>0.1665744605944777</v>
      </c>
      <c r="E14" s="51">
        <v>6701</v>
      </c>
      <c r="F14" s="38">
        <f>E14/E17</f>
        <v>0.19914410532259502</v>
      </c>
      <c r="G14" s="39">
        <v>2530</v>
      </c>
      <c r="H14" s="18">
        <f>G14/G17</f>
        <v>0.15539586020514709</v>
      </c>
      <c r="I14" s="19">
        <f t="shared" si="4"/>
        <v>-4171</v>
      </c>
      <c r="J14" s="20">
        <f t="shared" si="5"/>
        <v>-0.6224444112818982</v>
      </c>
      <c r="K14" s="19">
        <f t="shared" si="6"/>
        <v>-782</v>
      </c>
      <c r="L14" s="21">
        <f t="shared" si="0"/>
        <v>-0.2361111111111111</v>
      </c>
      <c r="M14" s="7"/>
      <c r="N14" s="12"/>
      <c r="O14" s="15"/>
      <c r="P14" s="15"/>
      <c r="Q14" s="15"/>
    </row>
    <row r="15" spans="1:17" x14ac:dyDescent="0.2">
      <c r="A15" s="34">
        <v>10</v>
      </c>
      <c r="B15" s="17" t="s">
        <v>5</v>
      </c>
      <c r="C15" s="50">
        <v>62</v>
      </c>
      <c r="D15" s="38">
        <f>C15/C17</f>
        <v>3.1182417140270583E-3</v>
      </c>
      <c r="E15" s="50">
        <v>60</v>
      </c>
      <c r="F15" s="38">
        <f>E15/E17</f>
        <v>1.7831139112603643E-3</v>
      </c>
      <c r="G15" s="39">
        <v>40</v>
      </c>
      <c r="H15" s="18">
        <f>G15/G17</f>
        <v>2.4568515447454089E-3</v>
      </c>
      <c r="I15" s="19">
        <f t="shared" si="4"/>
        <v>-20</v>
      </c>
      <c r="J15" s="20">
        <f t="shared" si="5"/>
        <v>-0.33333333333333331</v>
      </c>
      <c r="K15" s="19">
        <f t="shared" si="6"/>
        <v>-22</v>
      </c>
      <c r="L15" s="21">
        <f t="shared" si="0"/>
        <v>-0.35483870967741937</v>
      </c>
      <c r="M15" s="7"/>
      <c r="N15" s="1"/>
      <c r="O15" s="1"/>
      <c r="P15" s="1"/>
      <c r="Q15" s="37"/>
    </row>
    <row r="16" spans="1:17" x14ac:dyDescent="0.2">
      <c r="A16" s="34">
        <v>11</v>
      </c>
      <c r="B16" s="17" t="s">
        <v>6</v>
      </c>
      <c r="C16" s="50">
        <v>1754</v>
      </c>
      <c r="D16" s="38">
        <f>C16/C17</f>
        <v>8.8216063974249359E-2</v>
      </c>
      <c r="E16" s="50">
        <v>1935</v>
      </c>
      <c r="F16" s="38">
        <f>E16/E17</f>
        <v>5.7505423638146751E-2</v>
      </c>
      <c r="G16" s="39">
        <v>1183</v>
      </c>
      <c r="H16" s="18">
        <f>G16/G17</f>
        <v>7.2661384435845466E-2</v>
      </c>
      <c r="I16" s="19">
        <f t="shared" si="4"/>
        <v>-752</v>
      </c>
      <c r="J16" s="20">
        <f t="shared" si="5"/>
        <v>-0.38863049095607233</v>
      </c>
      <c r="K16" s="19">
        <f t="shared" si="6"/>
        <v>-571</v>
      </c>
      <c r="L16" s="21">
        <f t="shared" si="0"/>
        <v>-0.32554161915621438</v>
      </c>
      <c r="M16" s="7"/>
      <c r="N16" s="1"/>
      <c r="O16" s="1"/>
      <c r="P16" s="1"/>
      <c r="Q16" s="1"/>
    </row>
    <row r="17" spans="1:17" ht="13.5" thickBot="1" x14ac:dyDescent="0.25">
      <c r="A17" s="35"/>
      <c r="B17" s="36" t="s">
        <v>0</v>
      </c>
      <c r="C17" s="23">
        <f>SUM(C6:C16)</f>
        <v>19883</v>
      </c>
      <c r="D17" s="22">
        <f>C17/C17</f>
        <v>1</v>
      </c>
      <c r="E17" s="23">
        <f>SUM(E6:E16)</f>
        <v>33649</v>
      </c>
      <c r="F17" s="40">
        <f>E17/E17</f>
        <v>1</v>
      </c>
      <c r="G17" s="23">
        <f>SUM(G6:G16)</f>
        <v>16281</v>
      </c>
      <c r="H17" s="40">
        <f>G17/G17</f>
        <v>1</v>
      </c>
      <c r="I17" s="23">
        <f t="shared" si="4"/>
        <v>-17368</v>
      </c>
      <c r="J17" s="22">
        <f t="shared" si="5"/>
        <v>-0.51615204017950012</v>
      </c>
      <c r="K17" s="23">
        <f t="shared" si="6"/>
        <v>-3602</v>
      </c>
      <c r="L17" s="24">
        <f t="shared" ref="L17" si="7">K17/C17</f>
        <v>-0.1811597847407333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2021-09-01T09:01:59Z</cp:lastPrinted>
  <dcterms:created xsi:type="dcterms:W3CDTF">2003-06-02T05:51:50Z</dcterms:created>
  <dcterms:modified xsi:type="dcterms:W3CDTF">2021-09-01T09:02:01Z</dcterms:modified>
</cp:coreProperties>
</file>